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Estados Financieros\LDF\"/>
    </mc:Choice>
  </mc:AlternateContent>
  <xr:revisionPtr revIDLastSave="0" documentId="13_ncr:1_{4B5CED4A-F2DF-49BA-A510-BFC687250059}" xr6:coauthVersionLast="47" xr6:coauthVersionMax="47" xr10:uidLastSave="{00000000-0000-0000-0000-000000000000}"/>
  <bookViews>
    <workbookView xWindow="-120" yWindow="-120" windowWidth="21840" windowHeight="13740" firstSheet="1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G64" i="6"/>
  <c r="G60" i="6"/>
  <c r="G58" i="6"/>
  <c r="G48" i="6"/>
  <c r="G43" i="6"/>
  <c r="G39" i="6"/>
  <c r="G32" i="6"/>
  <c r="G24" i="6"/>
  <c r="G20" i="6"/>
  <c r="G10" i="6"/>
  <c r="D48" i="6"/>
  <c r="D61" i="6"/>
  <c r="C61" i="6"/>
  <c r="C42" i="6"/>
  <c r="C39" i="6"/>
  <c r="C32" i="6"/>
  <c r="C26" i="6"/>
  <c r="C18" i="6"/>
  <c r="C10" i="6"/>
  <c r="M9" i="6"/>
  <c r="M8" i="6"/>
  <c r="G80" i="6" l="1"/>
  <c r="G82" i="6" s="1"/>
  <c r="C48" i="6"/>
  <c r="C63" i="6" s="1"/>
  <c r="M10" i="6"/>
  <c r="N10" i="6" s="1"/>
  <c r="D63" i="6" l="1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<sst xmlns="http://schemas.openxmlformats.org/spreadsheetml/2006/main" count="456" uniqueCount="277">
  <si>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</si>
  <si>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</si>
  <si>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</si>
  <si>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</si>
  <si>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</si>
  <si>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</si>
  <si>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</si>
  <si>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</si>
  <si>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</si>
  <si>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</si>
  <si>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</si>
  <si>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</si>
  <si>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</si>
  <si>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</si>
  <si>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</si>
  <si>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</si>
  <si>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</si>
  <si>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</si>
  <si>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</si>
  <si>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</si>
  <si>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</si>
  <si>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</si>
  <si>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</si>
  <si>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</si>
  <si>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</si>
  <si>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</si>
  <si>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</si>
  <si>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</si>
  <si>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</si>
  <si>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</si>
  <si>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</si>
  <si>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</si>
  <si>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</si>
  <si>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</si>
  <si>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</si>
  <si>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</si>
  <si>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</si>
  <si>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</si>
  <si>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</si>
  <si>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</si>
  <si>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</si>
  <si>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</si>
  <si>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</si>
  <si>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</si>
  <si>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</si>
  <si>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</si>
  <si>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</si>
  <si>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</si>
  <si>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</si>
  <si>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</si>
  <si>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</si>
  <si>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</si>
  <si>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</si>
  <si>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</si>
  <si>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</si>
  <si>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</si>
  <si>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</si>
  <si>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</si>
  <si>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</si>
  <si>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</si>
  <si>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</si>
  <si>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</si>
  <si>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</si>
  <si>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</si>
  <si>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</si>
  <si>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</si>
  <si>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</si>
  <si>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</si>
  <si>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</si>
  <si>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</si>
  <si>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</si>
  <si>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</si>
  <si>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</si>
  <si>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</si>
  <si>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</si>
  <si>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</si>
  <si>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</si>
  <si>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</si>
  <si>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</si>
  <si>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</si>
  <si>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</si>
  <si>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</si>
  <si>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</si>
  <si>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</si>
  <si>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</si>
  <si>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</si>
  <si>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</si>
  <si>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</si>
  <si>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</si>
  <si>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</si>
  <si>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</si>
  <si>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</si>
  <si>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</si>
  <si>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</si>
  <si>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</si>
  <si>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</si>
  <si>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</si>
  <si>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</si>
  <si>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</si>
  <si>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</si>
  <si>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</si>
  <si>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</si>
  <si>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</si>
  <si>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</si>
  <si>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</si>
  <si>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</si>
  <si>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</si>
  <si>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</si>
  <si>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</si>
  <si>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</si>
  <si>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</si>
  <si>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</si>
  <si>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</si>
  <si>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</si>
  <si>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</si>
  <si>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</si>
  <si>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</si>
  <si>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</si>
  <si>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</si>
  <si>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</si>
  <si>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</si>
  <si>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</si>
  <si>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</si>
  <si>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</si>
  <si>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</si>
  <si>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</si>
  <si>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</si>
  <si>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</si>
  <si>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</si>
  <si>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</si>
  <si>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</si>
  <si>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</si>
  <si>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</si>
  <si>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</si>
  <si>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</si>
  <si>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</si>
  <si>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</si>
  <si>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</si>
  <si>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</si>
  <si>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</si>
  <si>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</si>
  <si>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</si>
  <si>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</si>
  <si>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</si>
  <si>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</si>
  <si>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</si>
  <si>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</si>
  <si>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</si>
  <si>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</si>
  <si>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</si>
  <si>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</si>
  <si>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</si>
  <si>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</si>
  <si>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</si>
  <si>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</si>
  <si>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</si>
  <si>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</si>
  <si>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</si>
  <si>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</si>
  <si>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</si>
  <si>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</si>
  <si>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</si>
  <si>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</si>
  <si>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</si>
  <si>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</si>
  <si>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</si>
  <si>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</si>
  <si>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</si>
  <si>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</si>
  <si>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</si>
  <si>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</si>
  <si>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</si>
  <si>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</si>
  <si>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</si>
  <si>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</si>
  <si>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</si>
  <si>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</si>
  <si>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</si>
  <si>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</si>
  <si>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</si>
  <si>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</si>
  <si>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</si>
  <si>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</si>
  <si>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</si>
  <si>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</si>
  <si>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</si>
  <si>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</si>
  <si>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</si>
  <si>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</si>
  <si>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</si>
  <si>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</si>
  <si>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</si>
  <si>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</si>
  <si>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</si>
  <si>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</si>
  <si>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</si>
  <si>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</si>
  <si>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</si>
  <si>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</si>
  <si>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</si>
  <si>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</si>
  <si>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</si>
  <si>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</si>
  <si>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</si>
  <si>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</si>
  <si>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</si>
  <si>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</si>
  <si>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</si>
  <si>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</si>
  <si>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</si>
  <si>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</si>
  <si>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</si>
  <si>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</si>
  <si>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</si>
  <si>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</si>
  <si>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</si>
  <si>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</si>
  <si>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</si>
  <si>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</si>
  <si>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</si>
  <si>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</si>
  <si>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</si>
  <si>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</si>
  <si>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</si>
  <si>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</si>
  <si>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</si>
  <si>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</si>
  <si>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</si>
  <si>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</si>
  <si>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</si>
  <si>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</si>
  <si>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</si>
  <si>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</si>
  <si>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</si>
  <si>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</si>
  <si>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</si>
  <si>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</si>
  <si>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</si>
  <si>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</si>
  <si>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</si>
  <si>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</si>
  <si>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</si>
  <si>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</si>
  <si>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</si>
  <si>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</si>
  <si>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</si>
  <si>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</si>
  <si>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</si>
  <si>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</si>
  <si>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</si>
  <si>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</si>
  <si>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</si>
  <si>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</si>
  <si>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</si>
  <si>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</si>
  <si>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</si>
  <si>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</si>
  <si>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</si>
  <si>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</si>
  <si>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</si>
  <si>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</si>
  <si>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</si>
  <si>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</si>
  <si>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</si>
  <si>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</si>
  <si>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</si>
  <si>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</si>
  <si>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</si>
  <si>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</si>
  <si>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</si>
  <si>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</si>
  <si>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</si>
  <si>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</si>
  <si>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</si>
  <si>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 2021</t>
  </si>
  <si>
    <t>Al 31 de diciembre del 2022 y del 2021</t>
  </si>
  <si>
    <t>Diciembre.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</si>
</sst>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61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</font>
    <font>
      <sz val="10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10">
    <xf numFmtId="0" fontId="0" fillId="2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9" fillId="20" borderId="0" applyNumberFormat="0" applyBorder="0" applyAlignment="0" applyProtection="0"/>
    <xf numFmtId="0" fontId="20" fillId="23" borderId="1" applyNumberFormat="0" applyAlignment="0" applyProtection="0"/>
    <xf numFmtId="0" fontId="21" fillId="15" borderId="2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13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21" borderId="1" applyNumberFormat="0" applyAlignment="0" applyProtection="0"/>
    <xf numFmtId="0" fontId="28" fillId="0" borderId="6" applyNumberFormat="0" applyFill="0" applyAlignment="0" applyProtection="0"/>
    <xf numFmtId="0" fontId="29" fillId="21" borderId="0" applyNumberFormat="0" applyBorder="0" applyAlignment="0" applyProtection="0"/>
    <xf numFmtId="0" fontId="7" fillId="20" borderId="1" applyNumberFormat="0" applyFont="0" applyAlignment="0" applyProtection="0"/>
    <xf numFmtId="0" fontId="30" fillId="23" borderId="7" applyNumberFormat="0" applyAlignment="0" applyProtection="0"/>
    <xf numFmtId="4" fontId="9" fillId="27" borderId="1" applyNumberFormat="0" applyProtection="0">
      <alignment vertical="center"/>
    </xf>
    <xf numFmtId="4" fontId="33" fillId="28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0" fontId="14" fillId="27" borderId="8" applyNumberFormat="0" applyProtection="0">
      <alignment horizontal="left" vertical="top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13" fillId="40" borderId="9" applyNumberFormat="0" applyProtection="0">
      <alignment horizontal="left" vertical="center" indent="1"/>
    </xf>
    <xf numFmtId="4" fontId="13" fillId="40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7" fillId="40" borderId="8" applyNumberFormat="0" applyProtection="0">
      <alignment horizontal="left" vertical="top" indent="1"/>
    </xf>
    <xf numFmtId="0" fontId="9" fillId="44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0" fontId="9" fillId="45" borderId="1" applyNumberFormat="0" applyProtection="0">
      <alignment horizontal="left" vertical="center" indent="1"/>
    </xf>
    <xf numFmtId="0" fontId="7" fillId="45" borderId="8" applyNumberFormat="0" applyProtection="0">
      <alignment horizontal="left" vertical="top" indent="1"/>
    </xf>
    <xf numFmtId="0" fontId="9" fillId="42" borderId="1" applyNumberFormat="0" applyProtection="0">
      <alignment horizontal="left" vertical="center" indent="1"/>
    </xf>
    <xf numFmtId="0" fontId="7" fillId="42" borderId="8" applyNumberFormat="0" applyProtection="0">
      <alignment horizontal="left" vertical="top" indent="1"/>
    </xf>
    <xf numFmtId="0" fontId="7" fillId="46" borderId="10" applyNumberFormat="0">
      <protection locked="0"/>
    </xf>
    <xf numFmtId="0" fontId="10" fillId="40" borderId="11" applyBorder="0"/>
    <xf numFmtId="4" fontId="11" fillId="47" borderId="8" applyNumberFormat="0" applyProtection="0">
      <alignment vertical="center"/>
    </xf>
    <xf numFmtId="4" fontId="33" fillId="48" borderId="12" applyNumberFormat="0" applyProtection="0">
      <alignment vertical="center"/>
    </xf>
    <xf numFmtId="4" fontId="11" fillId="43" borderId="8" applyNumberFormat="0" applyProtection="0">
      <alignment horizontal="left" vertical="center" indent="1"/>
    </xf>
    <xf numFmtId="0" fontId="11" fillId="47" borderId="8" applyNumberFormat="0" applyProtection="0">
      <alignment horizontal="left" vertical="top" indent="1"/>
    </xf>
    <xf numFmtId="4" fontId="9" fillId="0" borderId="1" applyNumberFormat="0" applyProtection="0">
      <alignment horizontal="right" vertical="center"/>
    </xf>
    <xf numFmtId="4" fontId="33" fillId="49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11" fillId="41" borderId="8" applyNumberFormat="0" applyProtection="0">
      <alignment horizontal="left" vertical="top" indent="1"/>
    </xf>
    <xf numFmtId="4" fontId="15" fillId="50" borderId="9" applyNumberFormat="0" applyProtection="0">
      <alignment horizontal="left" vertical="center" indent="1"/>
    </xf>
    <xf numFmtId="0" fontId="9" fillId="51" borderId="12"/>
    <xf numFmtId="4" fontId="16" fillId="46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/>
    <xf numFmtId="0" fontId="6" fillId="0" borderId="0"/>
    <xf numFmtId="0" fontId="52" fillId="0" borderId="0" applyNumberFormat="0" applyFill="0" applyBorder="0" applyAlignment="0" applyProtection="0"/>
    <xf numFmtId="0" fontId="25" fillId="0" borderId="36" applyNumberFormat="0" applyFill="0" applyAlignment="0" applyProtection="0"/>
    <xf numFmtId="0" fontId="26" fillId="0" borderId="37" applyNumberFormat="0" applyFill="0" applyAlignment="0" applyProtection="0"/>
    <xf numFmtId="0" fontId="28" fillId="56" borderId="0" applyNumberFormat="0" applyBorder="0" applyAlignment="0" applyProtection="0"/>
    <xf numFmtId="0" fontId="41" fillId="10" borderId="0" applyNumberFormat="0" applyBorder="0" applyAlignment="0" applyProtection="0"/>
    <xf numFmtId="0" fontId="42" fillId="21" borderId="0" applyNumberFormat="0" applyBorder="0" applyAlignment="0" applyProtection="0"/>
    <xf numFmtId="0" fontId="27" fillId="21" borderId="32" applyNumberFormat="0" applyAlignment="0" applyProtection="0"/>
    <xf numFmtId="0" fontId="30" fillId="57" borderId="7" applyNumberFormat="0" applyAlignment="0" applyProtection="0"/>
    <xf numFmtId="0" fontId="39" fillId="57" borderId="32" applyNumberFormat="0" applyAlignment="0" applyProtection="0"/>
    <xf numFmtId="0" fontId="40" fillId="0" borderId="33" applyNumberFormat="0" applyFill="0" applyAlignment="0" applyProtection="0"/>
    <xf numFmtId="0" fontId="21" fillId="16" borderId="2" applyNumberFormat="0" applyAlignment="0" applyProtection="0"/>
    <xf numFmtId="0" fontId="50" fillId="0" borderId="0" applyNumberFormat="0" applyFill="0" applyBorder="0" applyAlignment="0" applyProtection="0"/>
    <xf numFmtId="0" fontId="13" fillId="20" borderId="34" applyNumberFormat="0" applyFont="0" applyAlignment="0" applyProtection="0"/>
    <xf numFmtId="0" fontId="51" fillId="0" borderId="0" applyNumberFormat="0" applyFill="0" applyBorder="0" applyAlignment="0" applyProtection="0"/>
    <xf numFmtId="4" fontId="43" fillId="27" borderId="8" applyNumberFormat="0" applyProtection="0">
      <alignment vertical="center"/>
    </xf>
    <xf numFmtId="4" fontId="44" fillId="27" borderId="8" applyNumberFormat="0" applyProtection="0">
      <alignment vertical="center"/>
    </xf>
    <xf numFmtId="4" fontId="43" fillId="27" borderId="8" applyNumberFormat="0" applyProtection="0">
      <alignment horizontal="left" vertical="center" indent="1"/>
    </xf>
    <xf numFmtId="0" fontId="43" fillId="27" borderId="8" applyNumberFormat="0" applyProtection="0">
      <alignment horizontal="left" vertical="top" indent="1"/>
    </xf>
    <xf numFmtId="4" fontId="43" fillId="41" borderId="0" applyNumberFormat="0" applyProtection="0">
      <alignment horizontal="left" vertical="center" indent="1"/>
    </xf>
    <xf numFmtId="4" fontId="45" fillId="30" borderId="8" applyNumberFormat="0" applyProtection="0">
      <alignment horizontal="right" vertical="center"/>
    </xf>
    <xf numFmtId="4" fontId="45" fillId="58" borderId="8" applyNumberFormat="0" applyProtection="0">
      <alignment horizontal="right" vertical="center"/>
    </xf>
    <xf numFmtId="4" fontId="45" fillId="32" borderId="8" applyNumberFormat="0" applyProtection="0">
      <alignment horizontal="right" vertical="center"/>
    </xf>
    <xf numFmtId="4" fontId="45" fillId="33" borderId="8" applyNumberFormat="0" applyProtection="0">
      <alignment horizontal="right" vertical="center"/>
    </xf>
    <xf numFmtId="4" fontId="45" fillId="34" borderId="8" applyNumberFormat="0" applyProtection="0">
      <alignment horizontal="right" vertical="center"/>
    </xf>
    <xf numFmtId="4" fontId="45" fillId="35" borderId="8" applyNumberFormat="0" applyProtection="0">
      <alignment horizontal="right" vertical="center"/>
    </xf>
    <xf numFmtId="4" fontId="45" fillId="36" borderId="8" applyNumberFormat="0" applyProtection="0">
      <alignment horizontal="right" vertical="center"/>
    </xf>
    <xf numFmtId="4" fontId="45" fillId="37" borderId="8" applyNumberFormat="0" applyProtection="0">
      <alignment horizontal="right" vertical="center"/>
    </xf>
    <xf numFmtId="4" fontId="45" fillId="38" borderId="8" applyNumberFormat="0" applyProtection="0">
      <alignment horizontal="right" vertical="center"/>
    </xf>
    <xf numFmtId="4" fontId="43" fillId="39" borderId="35" applyNumberFormat="0" applyProtection="0">
      <alignment horizontal="left" vertical="center" indent="1"/>
    </xf>
    <xf numFmtId="4" fontId="45" fillId="42" borderId="0" applyNumberFormat="0" applyProtection="0">
      <alignment horizontal="left" vertical="center" indent="1"/>
    </xf>
    <xf numFmtId="4" fontId="46" fillId="40" borderId="0" applyNumberFormat="0" applyProtection="0">
      <alignment horizontal="left" vertical="center" indent="1"/>
    </xf>
    <xf numFmtId="4" fontId="45" fillId="41" borderId="8" applyNumberFormat="0" applyProtection="0">
      <alignment horizontal="right" vertical="center"/>
    </xf>
    <xf numFmtId="4" fontId="45" fillId="42" borderId="0" applyNumberFormat="0" applyProtection="0">
      <alignment horizontal="left" vertical="center" indent="1"/>
    </xf>
    <xf numFmtId="4" fontId="45" fillId="41" borderId="0" applyNumberFormat="0" applyProtection="0">
      <alignment horizontal="left" vertical="center" indent="1"/>
    </xf>
    <xf numFmtId="0" fontId="13" fillId="40" borderId="8" applyNumberFormat="0" applyProtection="0">
      <alignment horizontal="left" vertical="center" indent="1"/>
    </xf>
    <xf numFmtId="0" fontId="13" fillId="40" borderId="8" applyNumberFormat="0" applyProtection="0">
      <alignment horizontal="left" vertical="top" indent="1"/>
    </xf>
    <xf numFmtId="0" fontId="13" fillId="41" borderId="8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0" fontId="13" fillId="45" borderId="8" applyNumberFormat="0" applyProtection="0">
      <alignment horizontal="left" vertical="center" indent="1"/>
    </xf>
    <xf numFmtId="0" fontId="13" fillId="45" borderId="8" applyNumberFormat="0" applyProtection="0">
      <alignment horizontal="left" vertical="top" indent="1"/>
    </xf>
    <xf numFmtId="0" fontId="13" fillId="42" borderId="8" applyNumberFormat="0" applyProtection="0">
      <alignment horizontal="left" vertical="center" indent="1"/>
    </xf>
    <xf numFmtId="0" fontId="13" fillId="42" borderId="8" applyNumberFormat="0" applyProtection="0">
      <alignment horizontal="left" vertical="top" indent="1"/>
    </xf>
    <xf numFmtId="0" fontId="13" fillId="46" borderId="12" applyNumberFormat="0">
      <protection locked="0"/>
    </xf>
    <xf numFmtId="4" fontId="45" fillId="47" borderId="8" applyNumberFormat="0" applyProtection="0">
      <alignment vertical="center"/>
    </xf>
    <xf numFmtId="4" fontId="47" fillId="47" borderId="8" applyNumberFormat="0" applyProtection="0">
      <alignment vertical="center"/>
    </xf>
    <xf numFmtId="4" fontId="45" fillId="47" borderId="8" applyNumberFormat="0" applyProtection="0">
      <alignment horizontal="left" vertical="center" indent="1"/>
    </xf>
    <xf numFmtId="0" fontId="45" fillId="47" borderId="8" applyNumberFormat="0" applyProtection="0">
      <alignment horizontal="left" vertical="top" indent="1"/>
    </xf>
    <xf numFmtId="4" fontId="45" fillId="42" borderId="8" applyNumberFormat="0" applyProtection="0">
      <alignment horizontal="right" vertical="center"/>
    </xf>
    <xf numFmtId="4" fontId="47" fillId="42" borderId="8" applyNumberFormat="0" applyProtection="0">
      <alignment horizontal="right" vertical="center"/>
    </xf>
    <xf numFmtId="4" fontId="45" fillId="41" borderId="8" applyNumberFormat="0" applyProtection="0">
      <alignment horizontal="left" vertical="center" indent="1"/>
    </xf>
    <xf numFmtId="0" fontId="45" fillId="41" borderId="8" applyNumberFormat="0" applyProtection="0">
      <alignment horizontal="left" vertical="top" indent="1"/>
    </xf>
    <xf numFmtId="4" fontId="48" fillId="50" borderId="0" applyNumberFormat="0" applyProtection="0">
      <alignment horizontal="left" vertical="center" indent="1"/>
    </xf>
    <xf numFmtId="4" fontId="49" fillId="42" borderId="8" applyNumberFormat="0" applyProtection="0">
      <alignment horizontal="right" vertical="center"/>
    </xf>
    <xf numFmtId="0" fontId="5" fillId="0" borderId="0"/>
    <xf numFmtId="43" fontId="59" fillId="0" borderId="0" applyFont="0" applyFill="0" applyBorder="0" applyAlignment="0" applyProtection="0"/>
    <xf numFmtId="0" fontId="18" fillId="13" borderId="0" applyNumberFormat="0" applyBorder="0" applyAlignment="0" applyProtection="0"/>
    <xf numFmtId="0" fontId="28" fillId="21" borderId="0" applyNumberFormat="0" applyBorder="0" applyAlignment="0" applyProtection="0"/>
    <xf numFmtId="4" fontId="7" fillId="27" borderId="1" applyNumberFormat="0" applyProtection="0">
      <alignment vertical="center"/>
    </xf>
    <xf numFmtId="4" fontId="7" fillId="28" borderId="1" applyNumberFormat="0" applyProtection="0">
      <alignment horizontal="left" vertical="center" indent="1"/>
    </xf>
    <xf numFmtId="4" fontId="7" fillId="29" borderId="1" applyNumberFormat="0" applyProtection="0">
      <alignment horizontal="left" vertical="center" indent="1"/>
    </xf>
    <xf numFmtId="4" fontId="7" fillId="30" borderId="1" applyNumberFormat="0" applyProtection="0">
      <alignment horizontal="right" vertical="center"/>
    </xf>
    <xf numFmtId="4" fontId="7" fillId="31" borderId="1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1" applyNumberFormat="0" applyProtection="0">
      <alignment horizontal="right" vertical="center"/>
    </xf>
    <xf numFmtId="4" fontId="7" fillId="34" borderId="1" applyNumberFormat="0" applyProtection="0">
      <alignment horizontal="right" vertical="center"/>
    </xf>
    <xf numFmtId="4" fontId="7" fillId="35" borderId="1" applyNumberFormat="0" applyProtection="0">
      <alignment horizontal="right" vertical="center"/>
    </xf>
    <xf numFmtId="4" fontId="7" fillId="36" borderId="1" applyNumberFormat="0" applyProtection="0">
      <alignment horizontal="right" vertical="center"/>
    </xf>
    <xf numFmtId="4" fontId="7" fillId="37" borderId="1" applyNumberFormat="0" applyProtection="0">
      <alignment horizontal="right" vertical="center"/>
    </xf>
    <xf numFmtId="4" fontId="7" fillId="38" borderId="1" applyNumberFormat="0" applyProtection="0">
      <alignment horizontal="right" vertical="center"/>
    </xf>
    <xf numFmtId="4" fontId="7" fillId="39" borderId="9" applyNumberFormat="0" applyProtection="0">
      <alignment horizontal="left" vertical="center" indent="1"/>
    </xf>
    <xf numFmtId="4" fontId="7" fillId="41" borderId="1" applyNumberFormat="0" applyProtection="0">
      <alignment horizontal="right" vertical="center"/>
    </xf>
    <xf numFmtId="4" fontId="7" fillId="42" borderId="9" applyNumberFormat="0" applyProtection="0">
      <alignment horizontal="left" vertical="center" indent="1"/>
    </xf>
    <xf numFmtId="4" fontId="7" fillId="41" borderId="9" applyNumberFormat="0" applyProtection="0">
      <alignment horizontal="left" vertical="center" indent="1"/>
    </xf>
    <xf numFmtId="0" fontId="7" fillId="43" borderId="1" applyNumberFormat="0" applyProtection="0">
      <alignment horizontal="left" vertical="center" indent="1"/>
    </xf>
    <xf numFmtId="0" fontId="7" fillId="44" borderId="1" applyNumberFormat="0" applyProtection="0">
      <alignment horizontal="left" vertical="center" indent="1"/>
    </xf>
    <xf numFmtId="0" fontId="7" fillId="45" borderId="1" applyNumberFormat="0" applyProtection="0">
      <alignment horizontal="left" vertical="center" indent="1"/>
    </xf>
    <xf numFmtId="0" fontId="7" fillId="42" borderId="1" applyNumberFormat="0" applyProtection="0">
      <alignment horizontal="left" vertical="center" indent="1"/>
    </xf>
    <xf numFmtId="4" fontId="7" fillId="0" borderId="1" applyNumberFormat="0" applyProtection="0">
      <alignment horizontal="right" vertical="center"/>
    </xf>
    <xf numFmtId="4" fontId="7" fillId="29" borderId="1" applyNumberFormat="0" applyProtection="0">
      <alignment horizontal="left" vertical="center" indent="1"/>
    </xf>
    <xf numFmtId="0" fontId="7" fillId="51" borderId="12"/>
    <xf numFmtId="0" fontId="4" fillId="0" borderId="0"/>
    <xf numFmtId="0" fontId="4" fillId="0" borderId="0"/>
    <xf numFmtId="0" fontId="3" fillId="0" borderId="0"/>
    <xf numFmtId="0" fontId="6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7" fillId="2" borderId="0"/>
    <xf numFmtId="0" fontId="18" fillId="13" borderId="0" applyNumberFormat="0" applyBorder="0" applyAlignment="0" applyProtection="0"/>
    <xf numFmtId="0" fontId="28" fillId="21" borderId="0" applyNumberFormat="0" applyBorder="0" applyAlignment="0" applyProtection="0"/>
    <xf numFmtId="4" fontId="7" fillId="27" borderId="1" applyNumberFormat="0" applyProtection="0">
      <alignment vertical="center"/>
    </xf>
    <xf numFmtId="4" fontId="7" fillId="28" borderId="1" applyNumberFormat="0" applyProtection="0">
      <alignment horizontal="left" vertical="center" indent="1"/>
    </xf>
    <xf numFmtId="4" fontId="7" fillId="29" borderId="1" applyNumberFormat="0" applyProtection="0">
      <alignment horizontal="left" vertical="center" indent="1"/>
    </xf>
    <xf numFmtId="4" fontId="7" fillId="30" borderId="1" applyNumberFormat="0" applyProtection="0">
      <alignment horizontal="right" vertical="center"/>
    </xf>
    <xf numFmtId="4" fontId="7" fillId="31" borderId="1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1" applyNumberFormat="0" applyProtection="0">
      <alignment horizontal="right" vertical="center"/>
    </xf>
    <xf numFmtId="4" fontId="7" fillId="34" borderId="1" applyNumberFormat="0" applyProtection="0">
      <alignment horizontal="right" vertical="center"/>
    </xf>
    <xf numFmtId="4" fontId="7" fillId="35" borderId="1" applyNumberFormat="0" applyProtection="0">
      <alignment horizontal="right" vertical="center"/>
    </xf>
    <xf numFmtId="4" fontId="7" fillId="36" borderId="1" applyNumberFormat="0" applyProtection="0">
      <alignment horizontal="right" vertical="center"/>
    </xf>
    <xf numFmtId="4" fontId="7" fillId="37" borderId="1" applyNumberFormat="0" applyProtection="0">
      <alignment horizontal="right" vertical="center"/>
    </xf>
    <xf numFmtId="4" fontId="7" fillId="38" borderId="1" applyNumberFormat="0" applyProtection="0">
      <alignment horizontal="right" vertical="center"/>
    </xf>
    <xf numFmtId="4" fontId="7" fillId="39" borderId="9" applyNumberFormat="0" applyProtection="0">
      <alignment horizontal="left" vertical="center" indent="1"/>
    </xf>
    <xf numFmtId="4" fontId="7" fillId="41" borderId="1" applyNumberFormat="0" applyProtection="0">
      <alignment horizontal="right" vertical="center"/>
    </xf>
    <xf numFmtId="4" fontId="7" fillId="42" borderId="9" applyNumberFormat="0" applyProtection="0">
      <alignment horizontal="left" vertical="center" indent="1"/>
    </xf>
    <xf numFmtId="4" fontId="7" fillId="41" borderId="9" applyNumberFormat="0" applyProtection="0">
      <alignment horizontal="left" vertical="center" indent="1"/>
    </xf>
    <xf numFmtId="0" fontId="7" fillId="43" borderId="1" applyNumberFormat="0" applyProtection="0">
      <alignment horizontal="left" vertical="center" indent="1"/>
    </xf>
    <xf numFmtId="0" fontId="7" fillId="44" borderId="1" applyNumberFormat="0" applyProtection="0">
      <alignment horizontal="left" vertical="center" indent="1"/>
    </xf>
    <xf numFmtId="0" fontId="7" fillId="45" borderId="1" applyNumberFormat="0" applyProtection="0">
      <alignment horizontal="left" vertical="center" indent="1"/>
    </xf>
    <xf numFmtId="0" fontId="7" fillId="42" borderId="1" applyNumberFormat="0" applyProtection="0">
      <alignment horizontal="left" vertical="center" indent="1"/>
    </xf>
    <xf numFmtId="4" fontId="7" fillId="0" borderId="1" applyNumberFormat="0" applyProtection="0">
      <alignment horizontal="right" vertical="center"/>
    </xf>
    <xf numFmtId="4" fontId="7" fillId="29" borderId="1" applyNumberFormat="0" applyProtection="0">
      <alignment horizontal="left" vertical="center" indent="1"/>
    </xf>
    <xf numFmtId="0" fontId="7" fillId="51" borderId="12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105">
    <xf numFmtId="0" fontId="0" fillId="2" borderId="0" xfId="0"/>
    <xf numFmtId="0" fontId="7" fillId="2" borderId="0" xfId="0" applyFont="1"/>
    <xf numFmtId="0" fontId="12" fillId="2" borderId="0" xfId="0" applyFont="1"/>
    <xf numFmtId="0" fontId="10" fillId="52" borderId="14" xfId="70" applyFill="1" applyBorder="1"/>
    <xf numFmtId="0" fontId="10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8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0" fillId="53" borderId="16" xfId="0" applyFont="1" applyFill="1" applyBorder="1" applyAlignment="1">
      <alignment horizontal="right" vertical="center"/>
    </xf>
    <xf numFmtId="0" fontId="8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9" fillId="29" borderId="1" xfId="45" quotePrefix="1" applyNumberFormat="1">
      <alignment horizontal="left" vertical="center" indent="1"/>
    </xf>
    <xf numFmtId="0" fontId="9" fillId="29" borderId="1" xfId="77" quotePrefix="1" applyNumberFormat="1">
      <alignment horizontal="left" vertical="center" indent="1"/>
    </xf>
    <xf numFmtId="3" fontId="9" fillId="0" borderId="1" xfId="75" applyNumberFormat="1">
      <alignment horizontal="right" vertical="center"/>
    </xf>
    <xf numFmtId="164" fontId="9" fillId="0" borderId="1" xfId="75" applyNumberFormat="1">
      <alignment horizontal="right" vertical="center"/>
    </xf>
    <xf numFmtId="165" fontId="9" fillId="0" borderId="1" xfId="75" applyNumberFormat="1">
      <alignment horizontal="right" vertical="center"/>
    </xf>
    <xf numFmtId="166" fontId="9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9" fillId="0" borderId="1" xfId="75" applyNumberFormat="1">
      <alignment horizontal="right" vertical="center"/>
    </xf>
    <xf numFmtId="0" fontId="9" fillId="43" borderId="1" xfId="61" quotePrefix="1" applyAlignment="1">
      <alignment horizontal="left" vertical="center" indent="2"/>
    </xf>
    <xf numFmtId="0" fontId="0" fillId="0" borderId="0" xfId="0" applyFill="1"/>
    <xf numFmtId="0" fontId="13" fillId="0" borderId="0" xfId="85"/>
    <xf numFmtId="0" fontId="34" fillId="0" borderId="0" xfId="85" quotePrefix="1" applyFont="1"/>
    <xf numFmtId="4" fontId="34" fillId="0" borderId="0" xfId="85" applyNumberFormat="1" applyFont="1"/>
    <xf numFmtId="0" fontId="34" fillId="0" borderId="0" xfId="85" applyFont="1"/>
    <xf numFmtId="0" fontId="36" fillId="0" borderId="27" xfId="86" applyFont="1" applyBorder="1" applyAlignment="1">
      <alignment horizontal="justify" vertical="center" wrapText="1"/>
    </xf>
    <xf numFmtId="0" fontId="35" fillId="0" borderId="29" xfId="86" applyFont="1" applyBorder="1" applyAlignment="1">
      <alignment horizontal="left" vertical="center" wrapText="1"/>
    </xf>
    <xf numFmtId="0" fontId="35" fillId="0" borderId="30" xfId="86" applyFont="1" applyBorder="1" applyAlignment="1">
      <alignment horizontal="justify" vertical="center" wrapText="1"/>
    </xf>
    <xf numFmtId="0" fontId="37" fillId="0" borderId="30" xfId="86" applyFont="1" applyBorder="1" applyAlignment="1">
      <alignment horizontal="justify" vertical="center" wrapText="1"/>
    </xf>
    <xf numFmtId="0" fontId="36" fillId="0" borderId="27" xfId="86" applyFont="1" applyBorder="1" applyAlignment="1">
      <alignment horizontal="justify" vertical="center"/>
    </xf>
    <xf numFmtId="0" fontId="54" fillId="0" borderId="0" xfId="0" applyFont="1" applyFill="1"/>
    <xf numFmtId="0" fontId="53" fillId="0" borderId="0" xfId="85" quotePrefix="1" applyFont="1"/>
    <xf numFmtId="4" fontId="53" fillId="0" borderId="0" xfId="85" quotePrefix="1" applyNumberFormat="1" applyFont="1"/>
    <xf numFmtId="0" fontId="55" fillId="0" borderId="0" xfId="0" applyFont="1" applyFill="1"/>
    <xf numFmtId="0" fontId="56" fillId="0" borderId="27" xfId="86" applyFont="1" applyBorder="1" applyAlignment="1">
      <alignment horizontal="justify" vertical="center" wrapText="1"/>
    </xf>
    <xf numFmtId="0" fontId="56" fillId="0" borderId="27" xfId="86" applyFont="1" applyBorder="1" applyAlignment="1">
      <alignment horizontal="left" vertical="center" wrapText="1"/>
    </xf>
    <xf numFmtId="14" fontId="34" fillId="0" borderId="0" xfId="85" applyNumberFormat="1" applyFont="1"/>
    <xf numFmtId="1" fontId="34" fillId="0" borderId="0" xfId="85" applyNumberFormat="1" applyFont="1"/>
    <xf numFmtId="2" fontId="34" fillId="0" borderId="0" xfId="85" applyNumberFormat="1" applyFont="1"/>
    <xf numFmtId="14" fontId="55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6" fillId="0" borderId="38" xfId="86" applyFont="1" applyBorder="1" applyAlignment="1">
      <alignment horizontal="center" vertical="center" wrapText="1"/>
    </xf>
    <xf numFmtId="0" fontId="56" fillId="0" borderId="39" xfId="86" applyFont="1" applyBorder="1" applyAlignment="1">
      <alignment horizontal="left" vertical="center" wrapText="1"/>
    </xf>
    <xf numFmtId="0" fontId="13" fillId="0" borderId="41" xfId="85" applyBorder="1"/>
    <xf numFmtId="0" fontId="56" fillId="0" borderId="41" xfId="86" applyFont="1" applyBorder="1" applyAlignment="1">
      <alignment horizontal="justify" vertical="center" wrapText="1"/>
    </xf>
    <xf numFmtId="0" fontId="36" fillId="0" borderId="41" xfId="86" applyFont="1" applyBorder="1" applyAlignment="1">
      <alignment horizontal="justify" vertical="center" wrapText="1"/>
    </xf>
    <xf numFmtId="0" fontId="13" fillId="0" borderId="40" xfId="85" applyBorder="1"/>
    <xf numFmtId="0" fontId="56" fillId="0" borderId="47" xfId="86" applyFont="1" applyBorder="1" applyAlignment="1">
      <alignment horizontal="left" vertical="center" wrapText="1"/>
    </xf>
    <xf numFmtId="0" fontId="35" fillId="0" borderId="48" xfId="86" applyFont="1" applyBorder="1" applyAlignment="1">
      <alignment horizontal="justify" vertical="center" wrapText="1"/>
    </xf>
    <xf numFmtId="0" fontId="37" fillId="0" borderId="48" xfId="86" applyFont="1" applyBorder="1" applyAlignment="1">
      <alignment horizontal="justify" vertical="center" wrapText="1"/>
    </xf>
    <xf numFmtId="3" fontId="35" fillId="0" borderId="48" xfId="86" applyNumberFormat="1" applyFont="1" applyBorder="1" applyAlignment="1">
      <alignment horizontal="justify" vertical="center" wrapText="1"/>
    </xf>
    <xf numFmtId="3" fontId="56" fillId="0" borderId="49" xfId="168" applyNumberFormat="1" applyFont="1" applyBorder="1" applyAlignment="1">
      <alignment horizontal="center" vertical="center" wrapText="1"/>
    </xf>
    <xf numFmtId="3" fontId="37" fillId="0" borderId="31" xfId="86" applyNumberFormat="1" applyFont="1" applyBorder="1" applyAlignment="1">
      <alignment horizontal="justify" vertical="center" wrapText="1"/>
    </xf>
    <xf numFmtId="3" fontId="36" fillId="0" borderId="28" xfId="86" applyNumberFormat="1" applyFont="1" applyBorder="1" applyAlignment="1">
      <alignment horizontal="justify" vertical="center" wrapText="1"/>
    </xf>
    <xf numFmtId="3" fontId="53" fillId="55" borderId="0" xfId="85" applyNumberFormat="1" applyFont="1" applyFill="1"/>
    <xf numFmtId="3" fontId="8" fillId="0" borderId="28" xfId="85" applyNumberFormat="1" applyFont="1" applyBorder="1"/>
    <xf numFmtId="3" fontId="13" fillId="0" borderId="40" xfId="85" applyNumberFormat="1" applyBorder="1"/>
    <xf numFmtId="3" fontId="8" fillId="0" borderId="41" xfId="85" applyNumberFormat="1" applyFont="1" applyBorder="1"/>
    <xf numFmtId="3" fontId="34" fillId="55" borderId="0" xfId="85" applyNumberFormat="1" applyFont="1" applyFill="1"/>
    <xf numFmtId="3" fontId="36" fillId="0" borderId="41" xfId="86" applyNumberFormat="1" applyFont="1" applyBorder="1" applyAlignment="1">
      <alignment horizontal="justify" vertical="center" wrapText="1"/>
    </xf>
    <xf numFmtId="3" fontId="53" fillId="0" borderId="0" xfId="85" quotePrefix="1" applyNumberFormat="1" applyFont="1"/>
    <xf numFmtId="3" fontId="13" fillId="0" borderId="41" xfId="85" applyNumberFormat="1" applyBorder="1"/>
    <xf numFmtId="3" fontId="34" fillId="0" borderId="0" xfId="85" quotePrefix="1" applyNumberFormat="1" applyFont="1"/>
    <xf numFmtId="3" fontId="0" fillId="0" borderId="0" xfId="0" applyNumberFormat="1" applyFill="1"/>
    <xf numFmtId="3" fontId="13" fillId="0" borderId="28" xfId="85" applyNumberFormat="1" applyBorder="1"/>
    <xf numFmtId="3" fontId="13" fillId="0" borderId="41" xfId="0" applyNumberFormat="1" applyFont="1" applyFill="1" applyBorder="1"/>
    <xf numFmtId="3" fontId="56" fillId="0" borderId="44" xfId="168" applyNumberFormat="1" applyFont="1" applyBorder="1" applyAlignment="1">
      <alignment horizontal="center" vertical="center" wrapText="1"/>
    </xf>
    <xf numFmtId="0" fontId="56" fillId="0" borderId="0" xfId="86" applyFont="1" applyAlignment="1">
      <alignment horizontal="justify" vertical="center" wrapText="1"/>
    </xf>
    <xf numFmtId="0" fontId="36" fillId="0" borderId="0" xfId="86" applyFont="1" applyAlignment="1">
      <alignment horizontal="justify" vertical="center" wrapText="1"/>
    </xf>
    <xf numFmtId="4" fontId="8" fillId="0" borderId="0" xfId="85" applyNumberFormat="1" applyFont="1"/>
    <xf numFmtId="4" fontId="13" fillId="0" borderId="0" xfId="85" applyNumberFormat="1"/>
    <xf numFmtId="0" fontId="36" fillId="0" borderId="0" xfId="86" applyFont="1" applyAlignment="1">
      <alignment horizontal="justify" vertical="center"/>
    </xf>
    <xf numFmtId="0" fontId="56" fillId="0" borderId="0" xfId="86" applyFont="1" applyAlignment="1">
      <alignment horizontal="justify" vertical="top" wrapText="1"/>
    </xf>
    <xf numFmtId="3" fontId="56" fillId="0" borderId="12" xfId="168" applyNumberFormat="1" applyFont="1" applyBorder="1" applyAlignment="1">
      <alignment horizontal="center" vertical="center" wrapText="1"/>
    </xf>
    <xf numFmtId="0" fontId="58" fillId="59" borderId="42" xfId="85" applyFont="1" applyFill="1" applyBorder="1" applyAlignment="1">
      <alignment horizontal="center"/>
    </xf>
    <xf numFmtId="0" fontId="13" fillId="59" borderId="43" xfId="85" applyFill="1" applyBorder="1" applyAlignment="1">
      <alignment horizontal="center"/>
    </xf>
    <xf numFmtId="0" fontId="13" fillId="59" borderId="44" xfId="85" applyFill="1" applyBorder="1" applyAlignment="1">
      <alignment horizontal="center"/>
    </xf>
    <xf numFmtId="0" fontId="57" fillId="59" borderId="45" xfId="85" applyFont="1" applyFill="1" applyBorder="1" applyAlignment="1">
      <alignment horizontal="center"/>
    </xf>
    <xf numFmtId="0" fontId="57" fillId="59" borderId="12" xfId="85" applyFont="1" applyFill="1" applyBorder="1" applyAlignment="1">
      <alignment horizontal="center"/>
    </xf>
    <xf numFmtId="0" fontId="57" fillId="59" borderId="46" xfId="85" applyFont="1" applyFill="1" applyBorder="1" applyAlignment="1">
      <alignment horizontal="center"/>
    </xf>
    <xf numFmtId="0" fontId="56" fillId="59" borderId="45" xfId="85" applyFont="1" applyFill="1" applyBorder="1" applyAlignment="1">
      <alignment horizontal="center"/>
    </xf>
    <xf numFmtId="0" fontId="56" fillId="59" borderId="12" xfId="85" applyFont="1" applyFill="1" applyBorder="1" applyAlignment="1">
      <alignment horizontal="center"/>
    </xf>
    <xf numFmtId="0" fontId="56" fillId="59" borderId="46" xfId="85" applyFont="1" applyFill="1" applyBorder="1" applyAlignment="1">
      <alignment horizontal="center"/>
    </xf>
    <xf numFmtId="0" fontId="38" fillId="59" borderId="45" xfId="86" applyFont="1" applyFill="1" applyBorder="1" applyAlignment="1">
      <alignment horizontal="center" vertical="center" wrapText="1"/>
    </xf>
    <xf numFmtId="0" fontId="38" fillId="59" borderId="40" xfId="86" applyFont="1" applyFill="1" applyBorder="1" applyAlignment="1">
      <alignment horizontal="center" vertical="center" wrapText="1"/>
    </xf>
    <xf numFmtId="0" fontId="38" fillId="59" borderId="12" xfId="86" applyFont="1" applyFill="1" applyBorder="1" applyAlignment="1">
      <alignment horizontal="center" vertical="center" wrapText="1"/>
    </xf>
    <xf numFmtId="0" fontId="38" fillId="59" borderId="46" xfId="86" applyFont="1" applyFill="1" applyBorder="1" applyAlignment="1">
      <alignment horizontal="center" vertical="center" wrapText="1"/>
    </xf>
  </cellXfs>
  <cellStyles count="210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Bueno 3" xfId="176" xr:uid="{791E93CC-51BE-4B7E-982A-8A9D5B8E2162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Millares 2" xfId="203" xr:uid="{5F566A15-C2BE-42F9-8FC6-CB7A7137E9C0}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eutral 4" xfId="177" xr:uid="{F3A776DB-E851-4B35-8EDF-6B0054493FDC}"/>
    <cellStyle name="Normal" xfId="0" builtinId="0"/>
    <cellStyle name="Normal 2" xfId="86" xr:uid="{00000000-0005-0000-0000-000030000000}"/>
    <cellStyle name="Normal 2 2" xfId="140" xr:uid="{00000000-0005-0000-0000-000031000000}"/>
    <cellStyle name="Normal 2 2 2" xfId="168" xr:uid="{0670BC5F-D46A-4855-A639-455BCE328649}"/>
    <cellStyle name="Normal 2 2 2 2" xfId="205" xr:uid="{FA226C65-F2A3-4603-A746-6FE1E1EB2A9F}"/>
    <cellStyle name="Normal 2 2 3" xfId="172" xr:uid="{D3DD522B-E34B-4611-AD4F-024F1D1DE839}"/>
    <cellStyle name="Normal 2 2 3 2" xfId="209" xr:uid="{299F39E6-C00A-44CB-B64C-A6833C55270F}"/>
    <cellStyle name="Normal 2 2 4" xfId="174" xr:uid="{10B6D347-3EB2-4853-89C9-F7E5519FECF8}"/>
    <cellStyle name="Normal 2 2 5" xfId="202" xr:uid="{6D340337-77B2-4CEA-A0C3-24B30DE7F72B}"/>
    <cellStyle name="Normal 2 3" xfId="167" xr:uid="{884CD421-5904-4F60-84E4-8D04FCCC305C}"/>
    <cellStyle name="Normal 2 3 2" xfId="204" xr:uid="{257AAFD4-EA89-41FC-8E2E-182290E0E5B4}"/>
    <cellStyle name="Normal 2 4" xfId="170" xr:uid="{03B31732-7C9E-47F3-B685-68B40874A7F3}"/>
    <cellStyle name="Normal 2 4 2" xfId="207" xr:uid="{78AE3841-22B5-47D4-996E-44F2D0FBC4AA}"/>
    <cellStyle name="Normal 2 5" xfId="171" xr:uid="{5A05D439-1AA7-4FD7-AD55-D609D1BE9CCA}"/>
    <cellStyle name="Normal 2 5 2" xfId="208" xr:uid="{713116DE-DD03-4086-BF72-0C1C6B76AA00}"/>
    <cellStyle name="Normal 2 6" xfId="173" xr:uid="{0FA05B15-656D-4710-B809-48339C186236}"/>
    <cellStyle name="Normal 2 7" xfId="201" xr:uid="{D32967C2-3904-484E-BA62-514108EB2193}"/>
    <cellStyle name="Normal 3" xfId="85" xr:uid="{00000000-0005-0000-0000-000032000000}"/>
    <cellStyle name="Normal 4" xfId="169" xr:uid="{57ECFB63-0572-4877-A4DE-10A6CAA5719C}"/>
    <cellStyle name="Normal 4 2" xfId="206" xr:uid="{75577D58-9823-4A1F-BAEA-CF6FBC704852}"/>
    <cellStyle name="Normal 5" xfId="175" xr:uid="{597E02F8-90D4-4DA1-8D4D-AADC769C2E8C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 4" xfId="178" xr:uid="{D4ABC229-7571-4A1D-8A8B-FB00CAC97321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 4" xfId="179" xr:uid="{C576DDED-5133-4E9F-B358-C633EEDAE65E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chaText 4" xfId="180" xr:uid="{1A125256-F78E-4692-A6DC-19E54B23C984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7 4" xfId="181" xr:uid="{FB7EA848-8164-4A3F-99C5-08D83938BA8A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8 4" xfId="182" xr:uid="{96452504-2E3F-4412-ABFD-E73756CBE20C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Bad9 4" xfId="183" xr:uid="{23EA0996-D29B-41B2-875F-ABF9403C3123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4 4" xfId="184" xr:uid="{80783F45-B24E-4954-A2B3-53FC8962D1CC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5 4" xfId="185" xr:uid="{2D303323-7E70-4E87-A840-7AFCBB5E5D1B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Critical6 4" xfId="186" xr:uid="{4CD24DEF-E577-4C0F-91F8-3A52F49B7E53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1 4" xfId="187" xr:uid="{D128C896-F009-4EB8-9D28-DB8861EA7FE4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2 4" xfId="188" xr:uid="{A87A2D5B-4506-4B82-AF5E-1354EE71D166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excGood3 4" xfId="189" xr:uid="{DA2B889C-31AD-4DBB-AC46-010CC6E26218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Drill 4" xfId="190" xr:uid="{91653580-95A5-4265-B633-428C9E989F8A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formats 4" xfId="191" xr:uid="{98C55CA6-4075-47B2-8F69-9B00A5BD8FEA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Item 4" xfId="192" xr:uid="{670CC7A0-ACA0-4ADB-A083-00CC1EAFBF80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eaderText 4" xfId="193" xr:uid="{7E3C653F-C8E8-4C44-8D39-99B9C0A518C2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 4" xfId="194" xr:uid="{F3FF834A-0327-436B-A89B-EA0B4122FCED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 4" xfId="195" xr:uid="{5AA979ED-A835-4E09-B09C-F45A378C0C1B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 4" xfId="196" xr:uid="{05E5D373-6700-48D4-A08A-DD5959610C47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 4" xfId="197" xr:uid="{9484C8A9-C143-4D9E-BDC1-37CC6E30DC42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 4" xfId="198" xr:uid="{8E05D094-16EB-4780-B4C5-CAC220BF668B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 4" xfId="199" xr:uid="{F1217745-BFC8-4DEA-AF19-D4ABA7392C64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assignedItem 3" xfId="200" xr:uid="{D63691E3-F705-45D1-8504-31BF9CB703DD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7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87"/>
  <sheetViews>
    <sheetView showGridLines="0" tabSelected="1" topLeftCell="C51" zoomScaleNormal="100" workbookViewId="0">
      <selection activeCell="F68" sqref="F68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81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81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8" t="s">
        <v>154</v>
      </c>
      <c r="E1" s="48"/>
      <c r="F1" s="49" t="s">
        <v>12</v>
      </c>
      <c r="G1" s="48" t="s">
        <v>155</v>
      </c>
      <c r="H1" s="72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80"/>
      <c r="E2" s="39"/>
      <c r="F2" s="40"/>
      <c r="G2" s="39"/>
      <c r="H2" s="76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92" t="s">
        <v>163</v>
      </c>
      <c r="C3" s="93"/>
      <c r="D3" s="93"/>
      <c r="E3" s="93"/>
      <c r="F3" s="93"/>
      <c r="G3" s="93"/>
      <c r="H3" s="94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5" t="s">
        <v>164</v>
      </c>
      <c r="C4" s="96"/>
      <c r="D4" s="96"/>
      <c r="E4" s="96"/>
      <c r="F4" s="96"/>
      <c r="G4" s="96"/>
      <c r="H4" s="97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8" t="s">
        <v>275</v>
      </c>
      <c r="C5" s="99"/>
      <c r="D5" s="99"/>
      <c r="E5" s="99"/>
      <c r="F5" s="99"/>
      <c r="G5" s="99"/>
      <c r="H5" s="100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101" t="s">
        <v>261</v>
      </c>
      <c r="C6" s="102"/>
      <c r="D6" s="103"/>
      <c r="E6" s="102"/>
      <c r="F6" s="103"/>
      <c r="G6" s="103"/>
      <c r="H6" s="104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5" t="s">
        <v>171</v>
      </c>
      <c r="C7" s="91" t="s">
        <v>276</v>
      </c>
      <c r="D7" s="69" t="s">
        <v>274</v>
      </c>
      <c r="E7" s="59"/>
      <c r="F7" s="60" t="s">
        <v>171</v>
      </c>
      <c r="G7" s="69" t="s">
        <v>276</v>
      </c>
      <c r="H7" s="84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74"/>
      <c r="E8" s="85"/>
      <c r="F8" s="85" t="s">
        <v>174</v>
      </c>
      <c r="G8" s="64"/>
      <c r="H8" s="82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2"/>
      <c r="D9" s="77"/>
      <c r="E9" s="86"/>
      <c r="F9" s="85" t="s">
        <v>177</v>
      </c>
      <c r="G9" s="63"/>
      <c r="H9" s="71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75">
        <f>SUM(C11:C17)</f>
        <v>1107353894.46</v>
      </c>
      <c r="D10" s="75">
        <v>2227797176</v>
      </c>
      <c r="E10" s="87"/>
      <c r="F10" s="85" t="s">
        <v>180</v>
      </c>
      <c r="G10" s="75">
        <f>SUM(G11:G19)</f>
        <v>4262702981.4600005</v>
      </c>
      <c r="H10" s="73">
        <v>4846726152.2200003</v>
      </c>
      <c r="I10" s="41"/>
      <c r="J10" s="88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79">
        <v>371428173.56</v>
      </c>
      <c r="D11" s="79">
        <v>315570440</v>
      </c>
      <c r="E11" s="88"/>
      <c r="F11" s="86" t="s">
        <v>90</v>
      </c>
      <c r="G11" s="79">
        <v>763281389.89999998</v>
      </c>
      <c r="H11" s="82">
        <v>575473440.38999999</v>
      </c>
      <c r="I11" s="41"/>
      <c r="J11" s="88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79">
        <v>43441587.810000002</v>
      </c>
      <c r="D12" s="79">
        <v>1075201313</v>
      </c>
      <c r="E12" s="88"/>
      <c r="F12" s="86" t="s">
        <v>91</v>
      </c>
      <c r="G12" s="79">
        <v>1323222562.3499999</v>
      </c>
      <c r="H12" s="82">
        <v>1056035686.95</v>
      </c>
      <c r="I12" s="41"/>
      <c r="J12" s="88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79">
        <v>0</v>
      </c>
      <c r="D13" s="79">
        <v>0</v>
      </c>
      <c r="E13" s="88"/>
      <c r="F13" s="86" t="s">
        <v>184</v>
      </c>
      <c r="G13" s="79">
        <v>271458704.29000002</v>
      </c>
      <c r="H13" s="82">
        <v>58032388.350000001</v>
      </c>
      <c r="I13" s="41"/>
      <c r="J13" s="88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79">
        <v>236503752</v>
      </c>
      <c r="D14" s="79">
        <v>424249103</v>
      </c>
      <c r="E14" s="88"/>
      <c r="F14" s="86" t="s">
        <v>185</v>
      </c>
      <c r="G14" s="79">
        <v>69633578.840000004</v>
      </c>
      <c r="H14" s="82">
        <v>69455911.519999996</v>
      </c>
      <c r="I14" s="41"/>
      <c r="J14" s="88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79">
        <v>455951375.08999997</v>
      </c>
      <c r="D15" s="79">
        <v>412747314</v>
      </c>
      <c r="E15" s="88"/>
      <c r="F15" s="86" t="s">
        <v>94</v>
      </c>
      <c r="G15" s="79">
        <v>675085793.71000004</v>
      </c>
      <c r="H15" s="82">
        <v>945130300.88</v>
      </c>
      <c r="J15" s="88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79">
        <v>0</v>
      </c>
      <c r="D16" s="79">
        <v>0</v>
      </c>
      <c r="E16" s="88"/>
      <c r="F16" s="89" t="s">
        <v>187</v>
      </c>
      <c r="G16" s="79">
        <v>24642809.010000002</v>
      </c>
      <c r="H16" s="82">
        <v>4620052.1100000003</v>
      </c>
      <c r="J16" s="88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79">
        <v>29006</v>
      </c>
      <c r="D17" s="79">
        <v>29006</v>
      </c>
      <c r="E17" s="88"/>
      <c r="F17" s="86" t="s">
        <v>96</v>
      </c>
      <c r="G17" s="79">
        <v>1130658995.52</v>
      </c>
      <c r="H17" s="82">
        <v>2126099628.5699999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5">
        <f>SUM(C19:C25)</f>
        <v>835077205.38000011</v>
      </c>
      <c r="D18" s="75">
        <v>1450496828</v>
      </c>
      <c r="E18" s="88"/>
      <c r="F18" s="86" t="s">
        <v>189</v>
      </c>
      <c r="G18" s="79">
        <v>146326.69</v>
      </c>
      <c r="H18" s="82">
        <v>334238.95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79">
        <v>0</v>
      </c>
      <c r="D19" s="79">
        <v>0</v>
      </c>
      <c r="E19" s="88"/>
      <c r="F19" s="86" t="s">
        <v>98</v>
      </c>
      <c r="G19" s="79">
        <v>4572821.1500000004</v>
      </c>
      <c r="H19" s="82">
        <v>11544504.5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79">
        <v>39490.47</v>
      </c>
      <c r="D20" s="79">
        <v>39490</v>
      </c>
      <c r="E20" s="88"/>
      <c r="F20" s="85" t="s">
        <v>190</v>
      </c>
      <c r="G20" s="75">
        <f>SUM(G21:G23)</f>
        <v>500000000</v>
      </c>
      <c r="H20" s="73">
        <v>2732000000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79">
        <v>62918185.780000001</v>
      </c>
      <c r="D21" s="79">
        <v>682112288</v>
      </c>
      <c r="E21" s="88"/>
      <c r="F21" s="86" t="s">
        <v>100</v>
      </c>
      <c r="G21" s="79">
        <v>500000000</v>
      </c>
      <c r="H21" s="82">
        <v>2732000000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79">
        <v>7313.36</v>
      </c>
      <c r="D22" s="79">
        <v>35017</v>
      </c>
      <c r="E22" s="88"/>
      <c r="F22" s="86" t="s">
        <v>191</v>
      </c>
      <c r="G22" s="79">
        <v>0</v>
      </c>
      <c r="H22" s="82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79">
        <v>39637222.780000001</v>
      </c>
      <c r="D23" s="79">
        <v>38201344</v>
      </c>
      <c r="E23" s="88"/>
      <c r="F23" s="86" t="s">
        <v>102</v>
      </c>
      <c r="G23" s="79">
        <v>0</v>
      </c>
      <c r="H23" s="82">
        <v>0</v>
      </c>
      <c r="AB23" s="58"/>
      <c r="AC23" s="57"/>
    </row>
    <row r="24" spans="2:29" ht="12.75" x14ac:dyDescent="0.2">
      <c r="B24" s="42" t="s">
        <v>51</v>
      </c>
      <c r="C24" s="79">
        <v>47996401.299999997</v>
      </c>
      <c r="D24" s="79">
        <v>47996401</v>
      </c>
      <c r="E24" s="88"/>
      <c r="F24" s="85" t="s">
        <v>192</v>
      </c>
      <c r="G24" s="75">
        <f>SUM(G25:G26)</f>
        <v>791373313.82000005</v>
      </c>
      <c r="H24" s="73">
        <v>614280699.38999999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79">
        <v>684478591.69000006</v>
      </c>
      <c r="D25" s="79">
        <v>682112288</v>
      </c>
      <c r="E25" s="88"/>
      <c r="F25" s="86" t="s">
        <v>104</v>
      </c>
      <c r="G25" s="79">
        <v>791373313.82000005</v>
      </c>
      <c r="H25" s="82">
        <v>614280699.38999999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5">
        <f>SUM(C27:C31)</f>
        <v>281843166.63</v>
      </c>
      <c r="D26" s="75">
        <v>318860347</v>
      </c>
      <c r="E26" s="88"/>
      <c r="F26" s="86" t="s">
        <v>105</v>
      </c>
      <c r="G26" s="79">
        <v>0</v>
      </c>
      <c r="H26" s="82">
        <v>0</v>
      </c>
      <c r="AB26" s="58"/>
      <c r="AC26" s="57"/>
    </row>
    <row r="27" spans="2:29" ht="12.75" x14ac:dyDescent="0.2">
      <c r="B27" s="46" t="s">
        <v>195</v>
      </c>
      <c r="C27" s="79">
        <v>0</v>
      </c>
      <c r="D27" s="79">
        <v>0</v>
      </c>
      <c r="E27" s="88"/>
      <c r="F27" s="85" t="s">
        <v>196</v>
      </c>
      <c r="G27" s="75">
        <v>0</v>
      </c>
      <c r="H27" s="73">
        <v>0</v>
      </c>
      <c r="AC27" s="57"/>
    </row>
    <row r="28" spans="2:29" ht="12.75" x14ac:dyDescent="0.2">
      <c r="B28" s="42" t="s">
        <v>197</v>
      </c>
      <c r="C28" s="79">
        <v>0</v>
      </c>
      <c r="D28" s="79">
        <v>0</v>
      </c>
      <c r="E28" s="88"/>
      <c r="F28" s="85" t="s">
        <v>198</v>
      </c>
      <c r="G28" s="75">
        <v>0</v>
      </c>
      <c r="H28" s="73">
        <v>0</v>
      </c>
      <c r="AC28" s="57"/>
    </row>
    <row r="29" spans="2:29" ht="12.75" x14ac:dyDescent="0.2">
      <c r="B29" s="42" t="s">
        <v>199</v>
      </c>
      <c r="C29" s="79">
        <v>0</v>
      </c>
      <c r="D29" s="79">
        <v>0</v>
      </c>
      <c r="E29" s="88"/>
      <c r="F29" s="86" t="s">
        <v>108</v>
      </c>
      <c r="G29" s="79">
        <v>0</v>
      </c>
      <c r="H29" s="82">
        <v>0</v>
      </c>
      <c r="AC29" s="57"/>
    </row>
    <row r="30" spans="2:29" ht="12.75" x14ac:dyDescent="0.2">
      <c r="B30" s="42" t="s">
        <v>200</v>
      </c>
      <c r="C30" s="79">
        <v>281843166.63</v>
      </c>
      <c r="D30" s="79">
        <v>318860347</v>
      </c>
      <c r="E30" s="88"/>
      <c r="F30" s="86" t="s">
        <v>109</v>
      </c>
      <c r="G30" s="79">
        <v>0</v>
      </c>
      <c r="H30" s="82">
        <v>0</v>
      </c>
      <c r="AC30" s="57"/>
    </row>
    <row r="31" spans="2:29" ht="12.75" x14ac:dyDescent="0.2">
      <c r="B31" s="42" t="s">
        <v>201</v>
      </c>
      <c r="C31" s="79">
        <v>0</v>
      </c>
      <c r="D31" s="79">
        <v>0</v>
      </c>
      <c r="E31" s="88"/>
      <c r="F31" s="86" t="s">
        <v>110</v>
      </c>
      <c r="G31" s="79">
        <v>0</v>
      </c>
      <c r="H31" s="82">
        <v>0</v>
      </c>
      <c r="AC31" s="57"/>
    </row>
    <row r="32" spans="2:29" ht="25.5" x14ac:dyDescent="0.2">
      <c r="B32" s="51" t="s">
        <v>202</v>
      </c>
      <c r="C32" s="75">
        <f>SUM(C33:C37)</f>
        <v>0</v>
      </c>
      <c r="D32" s="75">
        <v>0</v>
      </c>
      <c r="E32" s="88"/>
      <c r="F32" s="85" t="s">
        <v>203</v>
      </c>
      <c r="G32" s="75">
        <f>SUM(G33:G38)</f>
        <v>225281522.38000003</v>
      </c>
      <c r="H32" s="73">
        <v>225197033.99000001</v>
      </c>
      <c r="AC32" s="57"/>
    </row>
    <row r="33" spans="2:29" ht="12.75" x14ac:dyDescent="0.2">
      <c r="B33" s="42" t="s">
        <v>60</v>
      </c>
      <c r="C33" s="79">
        <v>0</v>
      </c>
      <c r="D33" s="79">
        <v>0</v>
      </c>
      <c r="E33" s="88"/>
      <c r="F33" s="86" t="s">
        <v>112</v>
      </c>
      <c r="G33" s="79">
        <v>14320247.58</v>
      </c>
      <c r="H33" s="82">
        <v>13646383.58</v>
      </c>
      <c r="AC33" s="57"/>
    </row>
    <row r="34" spans="2:29" ht="12.75" x14ac:dyDescent="0.2">
      <c r="B34" s="42" t="s">
        <v>61</v>
      </c>
      <c r="C34" s="79">
        <v>0</v>
      </c>
      <c r="D34" s="79">
        <v>0</v>
      </c>
      <c r="E34" s="88"/>
      <c r="F34" s="86" t="s">
        <v>113</v>
      </c>
      <c r="G34" s="79">
        <v>210961274.80000001</v>
      </c>
      <c r="H34" s="82">
        <v>211550650.41</v>
      </c>
      <c r="AC34" s="57"/>
    </row>
    <row r="35" spans="2:29" ht="12.75" x14ac:dyDescent="0.2">
      <c r="B35" s="42" t="s">
        <v>62</v>
      </c>
      <c r="C35" s="79">
        <v>0</v>
      </c>
      <c r="D35" s="79">
        <v>0</v>
      </c>
      <c r="E35" s="88"/>
      <c r="F35" s="86" t="s">
        <v>114</v>
      </c>
      <c r="G35" s="79">
        <v>0</v>
      </c>
      <c r="H35" s="82">
        <v>0</v>
      </c>
      <c r="AC35" s="57"/>
    </row>
    <row r="36" spans="2:29" ht="12.75" x14ac:dyDescent="0.2">
      <c r="B36" s="42" t="s">
        <v>204</v>
      </c>
      <c r="C36" s="79">
        <v>0</v>
      </c>
      <c r="D36" s="79">
        <v>0</v>
      </c>
      <c r="E36" s="88"/>
      <c r="F36" s="86" t="s">
        <v>205</v>
      </c>
      <c r="G36" s="79">
        <v>0</v>
      </c>
      <c r="H36" s="82">
        <v>0</v>
      </c>
      <c r="AC36" s="57"/>
    </row>
    <row r="37" spans="2:29" ht="12.75" x14ac:dyDescent="0.2">
      <c r="B37" s="42" t="s">
        <v>64</v>
      </c>
      <c r="C37" s="79">
        <v>0</v>
      </c>
      <c r="D37" s="79">
        <v>0</v>
      </c>
      <c r="E37" s="88"/>
      <c r="F37" s="86" t="s">
        <v>206</v>
      </c>
      <c r="G37" s="79">
        <v>0</v>
      </c>
      <c r="H37" s="82">
        <v>0</v>
      </c>
      <c r="AC37" s="57"/>
    </row>
    <row r="38" spans="2:29" ht="12.75" x14ac:dyDescent="0.2">
      <c r="B38" s="51" t="s">
        <v>207</v>
      </c>
      <c r="C38" s="75">
        <v>578456.49</v>
      </c>
      <c r="D38" s="75">
        <v>582534</v>
      </c>
      <c r="E38" s="88"/>
      <c r="F38" s="86" t="s">
        <v>117</v>
      </c>
      <c r="G38" s="79">
        <v>0</v>
      </c>
      <c r="H38" s="82">
        <v>0</v>
      </c>
      <c r="AC38" s="57"/>
    </row>
    <row r="39" spans="2:29" ht="12.75" x14ac:dyDescent="0.2">
      <c r="B39" s="51" t="s">
        <v>208</v>
      </c>
      <c r="C39" s="75">
        <f>SUM(C40:C41)</f>
        <v>0</v>
      </c>
      <c r="D39" s="75">
        <v>0</v>
      </c>
      <c r="E39" s="88"/>
      <c r="F39" s="85" t="s">
        <v>209</v>
      </c>
      <c r="G39" s="75">
        <f>SUM(G40:G42)</f>
        <v>0</v>
      </c>
      <c r="H39" s="73">
        <v>0</v>
      </c>
      <c r="AC39" s="57"/>
    </row>
    <row r="40" spans="2:29" ht="12.75" x14ac:dyDescent="0.2">
      <c r="B40" s="42" t="s">
        <v>210</v>
      </c>
      <c r="C40" s="79">
        <v>0</v>
      </c>
      <c r="D40" s="79">
        <v>0</v>
      </c>
      <c r="E40" s="88"/>
      <c r="F40" s="86" t="s">
        <v>119</v>
      </c>
      <c r="G40" s="79">
        <v>0</v>
      </c>
      <c r="H40" s="82">
        <v>0</v>
      </c>
      <c r="AC40" s="57"/>
    </row>
    <row r="41" spans="2:29" ht="12.75" x14ac:dyDescent="0.2">
      <c r="B41" s="42" t="s">
        <v>68</v>
      </c>
      <c r="C41" s="79">
        <v>0</v>
      </c>
      <c r="D41" s="79">
        <v>0</v>
      </c>
      <c r="E41" s="88"/>
      <c r="F41" s="86" t="s">
        <v>120</v>
      </c>
      <c r="G41" s="79">
        <v>0</v>
      </c>
      <c r="H41" s="82">
        <v>0</v>
      </c>
      <c r="AC41" s="57"/>
    </row>
    <row r="42" spans="2:29" ht="12.75" x14ac:dyDescent="0.2">
      <c r="B42" s="51" t="s">
        <v>211</v>
      </c>
      <c r="C42" s="75">
        <f>SUM(C43:C46)</f>
        <v>0</v>
      </c>
      <c r="D42" s="75">
        <v>0</v>
      </c>
      <c r="E42" s="88"/>
      <c r="F42" s="86" t="s">
        <v>121</v>
      </c>
      <c r="G42" s="79">
        <v>0</v>
      </c>
      <c r="H42" s="82">
        <v>0</v>
      </c>
      <c r="AC42" s="57"/>
    </row>
    <row r="43" spans="2:29" ht="12.75" x14ac:dyDescent="0.2">
      <c r="B43" s="42" t="s">
        <v>70</v>
      </c>
      <c r="C43" s="79">
        <v>0</v>
      </c>
      <c r="D43" s="79">
        <v>0</v>
      </c>
      <c r="E43" s="88"/>
      <c r="F43" s="85" t="s">
        <v>212</v>
      </c>
      <c r="G43" s="75">
        <f>SUM(G44:G46)</f>
        <v>853202279.99000001</v>
      </c>
      <c r="H43" s="73">
        <v>595184227.94000006</v>
      </c>
      <c r="AC43" s="57"/>
    </row>
    <row r="44" spans="2:29" ht="12.75" x14ac:dyDescent="0.2">
      <c r="B44" s="42" t="s">
        <v>71</v>
      </c>
      <c r="C44" s="79">
        <v>0</v>
      </c>
      <c r="D44" s="79">
        <v>0</v>
      </c>
      <c r="E44" s="88"/>
      <c r="F44" s="86" t="s">
        <v>123</v>
      </c>
      <c r="G44" s="79">
        <v>53645343.130000003</v>
      </c>
      <c r="H44" s="82">
        <v>2800125.72</v>
      </c>
      <c r="AC44" s="57"/>
    </row>
    <row r="45" spans="2:29" ht="12.75" x14ac:dyDescent="0.2">
      <c r="B45" s="42" t="s">
        <v>213</v>
      </c>
      <c r="C45" s="79">
        <v>0</v>
      </c>
      <c r="D45" s="79">
        <v>0</v>
      </c>
      <c r="E45" s="88"/>
      <c r="F45" s="86" t="s">
        <v>124</v>
      </c>
      <c r="G45" s="79">
        <v>464906333.67000002</v>
      </c>
      <c r="H45" s="82">
        <v>453192912.70999998</v>
      </c>
      <c r="AC45" s="57"/>
    </row>
    <row r="46" spans="2:29" ht="12.75" x14ac:dyDescent="0.2">
      <c r="B46" s="42" t="s">
        <v>73</v>
      </c>
      <c r="C46" s="79">
        <v>0</v>
      </c>
      <c r="D46" s="79">
        <v>0</v>
      </c>
      <c r="E46" s="88"/>
      <c r="F46" s="86" t="s">
        <v>125</v>
      </c>
      <c r="G46" s="79">
        <v>334650603.19</v>
      </c>
      <c r="H46" s="82">
        <v>139191189.50999999</v>
      </c>
      <c r="AC46" s="57"/>
    </row>
    <row r="47" spans="2:29" ht="12.75" x14ac:dyDescent="0.2">
      <c r="B47" s="42"/>
      <c r="C47" s="79"/>
      <c r="D47" s="79"/>
      <c r="E47" s="88"/>
      <c r="F47" s="86"/>
      <c r="G47" s="79"/>
      <c r="H47" s="82"/>
      <c r="AC47" s="57"/>
    </row>
    <row r="48" spans="2:29" ht="12.75" x14ac:dyDescent="0.2">
      <c r="B48" s="51" t="s">
        <v>214</v>
      </c>
      <c r="C48" s="75">
        <f>+C10+C18+C26+C32+C38+C39+C42</f>
        <v>2224852722.96</v>
      </c>
      <c r="D48" s="75">
        <f>+D10+D18+D26+D32+D38+D39+D42</f>
        <v>3997736885</v>
      </c>
      <c r="E48" s="88"/>
      <c r="F48" s="85" t="s">
        <v>215</v>
      </c>
      <c r="G48" s="75">
        <f>+G10+G20+G24+G27+G28+G32+G39+G43</f>
        <v>6632560097.6500006</v>
      </c>
      <c r="H48" s="73">
        <v>9013388113.5400009</v>
      </c>
      <c r="AC48" s="57"/>
    </row>
    <row r="49" spans="2:29" ht="12.75" x14ac:dyDescent="0.2">
      <c r="B49" s="42"/>
      <c r="C49" s="79"/>
      <c r="D49" s="79"/>
      <c r="E49" s="88"/>
      <c r="F49" s="86"/>
      <c r="G49" s="79"/>
      <c r="H49" s="82"/>
      <c r="AC49" s="57"/>
    </row>
    <row r="50" spans="2:29" ht="12.75" x14ac:dyDescent="0.2">
      <c r="B50" s="51" t="s">
        <v>216</v>
      </c>
      <c r="C50" s="79"/>
      <c r="D50" s="79"/>
      <c r="E50" s="88"/>
      <c r="F50" s="85" t="s">
        <v>217</v>
      </c>
      <c r="G50" s="79"/>
      <c r="H50" s="82"/>
      <c r="AC50" s="57"/>
    </row>
    <row r="51" spans="2:29" ht="12.75" x14ac:dyDescent="0.2">
      <c r="B51" s="42" t="s">
        <v>218</v>
      </c>
      <c r="C51" s="79">
        <v>27562301726.75</v>
      </c>
      <c r="D51" s="79">
        <v>24674913677.700001</v>
      </c>
      <c r="E51" s="88"/>
      <c r="F51" s="86" t="s">
        <v>219</v>
      </c>
      <c r="G51" s="79">
        <v>0</v>
      </c>
      <c r="H51" s="82">
        <v>0</v>
      </c>
      <c r="AC51" s="57"/>
    </row>
    <row r="52" spans="2:29" ht="12.75" x14ac:dyDescent="0.2">
      <c r="B52" s="42" t="s">
        <v>220</v>
      </c>
      <c r="C52" s="79">
        <v>180010314.5</v>
      </c>
      <c r="D52" s="79">
        <v>180010314.5</v>
      </c>
      <c r="E52" s="88"/>
      <c r="F52" s="86" t="s">
        <v>221</v>
      </c>
      <c r="G52" s="79">
        <v>0</v>
      </c>
      <c r="H52" s="82">
        <v>0</v>
      </c>
      <c r="AB52" s="57"/>
      <c r="AC52" s="57"/>
    </row>
    <row r="53" spans="2:29" ht="12.75" x14ac:dyDescent="0.2">
      <c r="B53" s="42" t="s">
        <v>222</v>
      </c>
      <c r="C53" s="79">
        <v>26652833539.139999</v>
      </c>
      <c r="D53" s="79">
        <v>18750221859.080002</v>
      </c>
      <c r="E53" s="88"/>
      <c r="F53" s="86" t="s">
        <v>223</v>
      </c>
      <c r="G53" s="79">
        <v>18841085626.900002</v>
      </c>
      <c r="H53" s="82">
        <v>19259970436.740002</v>
      </c>
      <c r="AB53" s="81"/>
      <c r="AC53" s="57"/>
    </row>
    <row r="54" spans="2:29" ht="12.75" x14ac:dyDescent="0.2">
      <c r="B54" s="42" t="s">
        <v>224</v>
      </c>
      <c r="C54" s="79">
        <v>3646680264.54</v>
      </c>
      <c r="D54" s="79">
        <v>3136449692.4299998</v>
      </c>
      <c r="E54" s="88"/>
      <c r="F54" s="86" t="s">
        <v>225</v>
      </c>
      <c r="G54" s="79">
        <v>0</v>
      </c>
      <c r="H54" s="82">
        <v>0</v>
      </c>
      <c r="AC54" s="57"/>
    </row>
    <row r="55" spans="2:29" ht="12.75" x14ac:dyDescent="0.2">
      <c r="B55" s="42" t="s">
        <v>226</v>
      </c>
      <c r="C55" s="79">
        <v>167323450.16</v>
      </c>
      <c r="D55" s="79">
        <v>137079404.19</v>
      </c>
      <c r="E55" s="88"/>
      <c r="F55" s="86" t="s">
        <v>227</v>
      </c>
      <c r="G55" s="79">
        <v>0</v>
      </c>
      <c r="H55" s="82">
        <v>0</v>
      </c>
      <c r="AC55" s="57"/>
    </row>
    <row r="56" spans="2:29" ht="12.75" x14ac:dyDescent="0.2">
      <c r="B56" s="42" t="s">
        <v>228</v>
      </c>
      <c r="C56" s="79">
        <v>-1139076499.74</v>
      </c>
      <c r="D56" s="79">
        <v>-1117944837.25</v>
      </c>
      <c r="E56" s="88"/>
      <c r="F56" s="86" t="s">
        <v>229</v>
      </c>
      <c r="G56" s="79">
        <v>0</v>
      </c>
      <c r="H56" s="82">
        <v>0</v>
      </c>
      <c r="AC56" s="57"/>
    </row>
    <row r="57" spans="2:29" ht="12.75" x14ac:dyDescent="0.2">
      <c r="B57" s="42" t="s">
        <v>230</v>
      </c>
      <c r="C57" s="79">
        <v>32457644.670000002</v>
      </c>
      <c r="D57" s="79">
        <v>32457644.670000002</v>
      </c>
      <c r="E57" s="88"/>
      <c r="F57" s="86"/>
      <c r="G57" s="79"/>
      <c r="H57" s="82"/>
      <c r="AC57" s="57"/>
    </row>
    <row r="58" spans="2:29" ht="12.75" x14ac:dyDescent="0.2">
      <c r="B58" s="42" t="s">
        <v>231</v>
      </c>
      <c r="C58" s="79">
        <v>0</v>
      </c>
      <c r="D58" s="79">
        <v>0</v>
      </c>
      <c r="E58" s="88"/>
      <c r="F58" s="85" t="s">
        <v>232</v>
      </c>
      <c r="G58" s="75">
        <f>SUM(G51:G57)</f>
        <v>18841085626.900002</v>
      </c>
      <c r="H58" s="73">
        <v>19259970436.740002</v>
      </c>
      <c r="AC58" s="57"/>
    </row>
    <row r="59" spans="2:29" ht="12.75" x14ac:dyDescent="0.2">
      <c r="B59" s="42" t="s">
        <v>233</v>
      </c>
      <c r="C59" s="79">
        <v>0</v>
      </c>
      <c r="D59" s="79">
        <v>0</v>
      </c>
      <c r="E59" s="88"/>
      <c r="F59" s="88"/>
      <c r="G59" s="79"/>
      <c r="H59" s="82"/>
      <c r="AC59" s="57"/>
    </row>
    <row r="60" spans="2:29" ht="12.75" x14ac:dyDescent="0.2">
      <c r="B60" s="42"/>
      <c r="C60" s="79"/>
      <c r="D60" s="79"/>
      <c r="E60" s="88"/>
      <c r="F60" s="85" t="s">
        <v>234</v>
      </c>
      <c r="G60" s="75">
        <f>+G48+G58</f>
        <v>25473645724.550003</v>
      </c>
      <c r="H60" s="73">
        <v>28273358550.280003</v>
      </c>
      <c r="AC60" s="57"/>
    </row>
    <row r="61" spans="2:29" ht="12.75" x14ac:dyDescent="0.2">
      <c r="B61" s="51" t="s">
        <v>235</v>
      </c>
      <c r="C61" s="75">
        <f>SUM(C51:C60)</f>
        <v>57102530440.020004</v>
      </c>
      <c r="D61" s="75">
        <f>SUM(D51:D60)</f>
        <v>45793187755.32</v>
      </c>
      <c r="E61" s="88"/>
      <c r="F61" s="86"/>
      <c r="G61" s="79"/>
      <c r="H61" s="71"/>
      <c r="AC61" s="57"/>
    </row>
    <row r="62" spans="2:29" ht="12.75" x14ac:dyDescent="0.2">
      <c r="B62" s="42"/>
      <c r="C62" s="79"/>
      <c r="D62" s="79"/>
      <c r="E62" s="88"/>
      <c r="F62" s="85" t="s">
        <v>236</v>
      </c>
      <c r="G62" s="79"/>
      <c r="H62" s="71"/>
      <c r="AC62" s="57"/>
    </row>
    <row r="63" spans="2:29" ht="12.75" x14ac:dyDescent="0.2">
      <c r="B63" s="51" t="s">
        <v>237</v>
      </c>
      <c r="C63" s="75">
        <f>+C48+C61</f>
        <v>59327383162.980003</v>
      </c>
      <c r="D63" s="75">
        <f>+D48+D61</f>
        <v>49790924640.32</v>
      </c>
      <c r="E63" s="88"/>
      <c r="F63" s="86"/>
      <c r="G63" s="79"/>
      <c r="H63" s="71"/>
      <c r="AC63" s="57"/>
    </row>
    <row r="64" spans="2:29" ht="12.75" x14ac:dyDescent="0.2">
      <c r="B64" s="42"/>
      <c r="C64" s="83"/>
      <c r="D64" s="77"/>
      <c r="E64" s="86"/>
      <c r="F64" s="85" t="s">
        <v>238</v>
      </c>
      <c r="G64" s="75">
        <f>SUM(G65:G67)</f>
        <v>36872608224.989998</v>
      </c>
      <c r="H64" s="73">
        <v>34703702039.620003</v>
      </c>
      <c r="AC64" s="57"/>
    </row>
    <row r="65" spans="2:29" ht="12.75" x14ac:dyDescent="0.2">
      <c r="B65" s="42"/>
      <c r="C65" s="63"/>
      <c r="D65" s="77"/>
      <c r="E65" s="86"/>
      <c r="F65" s="86" t="s">
        <v>239</v>
      </c>
      <c r="G65" s="79">
        <v>36863436707.029999</v>
      </c>
      <c r="H65" s="82">
        <v>34694530521.660004</v>
      </c>
      <c r="AC65" s="57"/>
    </row>
    <row r="66" spans="2:29" ht="12.75" x14ac:dyDescent="0.2">
      <c r="B66" s="42"/>
      <c r="C66" s="63"/>
      <c r="D66" s="77"/>
      <c r="E66" s="86"/>
      <c r="F66" s="86" t="s">
        <v>240</v>
      </c>
      <c r="G66" s="79">
        <v>0</v>
      </c>
      <c r="H66" s="82">
        <v>0</v>
      </c>
      <c r="AC66" s="57"/>
    </row>
    <row r="67" spans="2:29" ht="12.75" x14ac:dyDescent="0.2">
      <c r="B67" s="42"/>
      <c r="C67" s="63"/>
      <c r="D67" s="77"/>
      <c r="E67" s="86"/>
      <c r="F67" s="86" t="s">
        <v>241</v>
      </c>
      <c r="G67" s="79">
        <v>9171517.9600000009</v>
      </c>
      <c r="H67" s="82">
        <v>9171517.9600000009</v>
      </c>
      <c r="AC67" s="57"/>
    </row>
    <row r="68" spans="2:29" ht="12.75" x14ac:dyDescent="0.2">
      <c r="B68" s="42"/>
      <c r="C68" s="63"/>
      <c r="D68" s="77"/>
      <c r="E68" s="86"/>
      <c r="F68" s="86"/>
      <c r="G68" s="79"/>
      <c r="H68" s="82"/>
      <c r="AC68" s="57"/>
    </row>
    <row r="69" spans="2:29" ht="12.75" x14ac:dyDescent="0.2">
      <c r="B69" s="42"/>
      <c r="C69" s="63"/>
      <c r="D69" s="77"/>
      <c r="E69" s="86"/>
      <c r="F69" s="85" t="s">
        <v>242</v>
      </c>
      <c r="G69" s="75">
        <f>SUM(G70:G74)</f>
        <v>-3018870786.5600014</v>
      </c>
      <c r="H69" s="73">
        <v>-13186135949.299999</v>
      </c>
      <c r="AC69" s="57"/>
    </row>
    <row r="70" spans="2:29" ht="12.75" x14ac:dyDescent="0.2">
      <c r="B70" s="42"/>
      <c r="C70" s="63"/>
      <c r="D70" s="77"/>
      <c r="E70" s="86"/>
      <c r="F70" s="86" t="s">
        <v>243</v>
      </c>
      <c r="G70" s="79">
        <v>2618854488.7399998</v>
      </c>
      <c r="H70" s="82">
        <v>1033307691.61</v>
      </c>
      <c r="AC70" s="57"/>
    </row>
    <row r="71" spans="2:29" ht="12.75" x14ac:dyDescent="0.2">
      <c r="B71" s="42"/>
      <c r="C71" s="63"/>
      <c r="D71" s="77"/>
      <c r="E71" s="86"/>
      <c r="F71" s="86" t="s">
        <v>244</v>
      </c>
      <c r="G71" s="79">
        <v>9554445590.5799999</v>
      </c>
      <c r="H71" s="82">
        <v>6707737131.1000004</v>
      </c>
      <c r="AC71" s="57"/>
    </row>
    <row r="72" spans="2:29" ht="12.75" x14ac:dyDescent="0.2">
      <c r="B72" s="42"/>
      <c r="C72" s="63"/>
      <c r="D72" s="77"/>
      <c r="E72" s="86"/>
      <c r="F72" s="86" t="s">
        <v>245</v>
      </c>
      <c r="G72" s="79">
        <v>6638211712.0900002</v>
      </c>
      <c r="H72" s="82">
        <v>0</v>
      </c>
      <c r="AC72" s="57"/>
    </row>
    <row r="73" spans="2:29" ht="12.75" x14ac:dyDescent="0.2">
      <c r="B73" s="42"/>
      <c r="C73" s="63"/>
      <c r="D73" s="77"/>
      <c r="E73" s="86"/>
      <c r="F73" s="86" t="s">
        <v>246</v>
      </c>
      <c r="G73" s="79">
        <v>0</v>
      </c>
      <c r="H73" s="82">
        <v>0</v>
      </c>
      <c r="AC73" s="57"/>
    </row>
    <row r="74" spans="2:29" ht="12.75" x14ac:dyDescent="0.2">
      <c r="B74" s="42"/>
      <c r="C74" s="63"/>
      <c r="D74" s="77"/>
      <c r="E74" s="86"/>
      <c r="F74" s="86" t="s">
        <v>247</v>
      </c>
      <c r="G74" s="79">
        <v>-21830382577.970001</v>
      </c>
      <c r="H74" s="82">
        <v>-20927180772.009998</v>
      </c>
      <c r="AC74" s="57"/>
    </row>
    <row r="75" spans="2:29" ht="12.75" x14ac:dyDescent="0.2">
      <c r="B75" s="42"/>
      <c r="C75" s="63"/>
      <c r="D75" s="77"/>
      <c r="E75" s="86"/>
      <c r="F75" s="86"/>
      <c r="G75" s="79"/>
      <c r="H75" s="82"/>
      <c r="AC75" s="57"/>
    </row>
    <row r="76" spans="2:29" ht="25.5" x14ac:dyDescent="0.2">
      <c r="B76" s="42"/>
      <c r="C76" s="63"/>
      <c r="D76" s="77"/>
      <c r="E76" s="86"/>
      <c r="F76" s="90" t="s">
        <v>248</v>
      </c>
      <c r="G76" s="75">
        <v>0</v>
      </c>
      <c r="H76" s="73">
        <v>0</v>
      </c>
      <c r="AC76" s="57"/>
    </row>
    <row r="77" spans="2:29" ht="12.75" x14ac:dyDescent="0.2">
      <c r="B77" s="42"/>
      <c r="C77" s="63"/>
      <c r="D77" s="77"/>
      <c r="E77" s="86"/>
      <c r="F77" s="86" t="s">
        <v>249</v>
      </c>
      <c r="G77" s="79">
        <v>0</v>
      </c>
      <c r="H77" s="82">
        <v>0</v>
      </c>
      <c r="AC77" s="57"/>
    </row>
    <row r="78" spans="2:29" ht="12.75" x14ac:dyDescent="0.2">
      <c r="B78" s="42"/>
      <c r="C78" s="63"/>
      <c r="D78" s="77"/>
      <c r="E78" s="86"/>
      <c r="F78" s="86" t="s">
        <v>250</v>
      </c>
      <c r="G78" s="79">
        <v>0</v>
      </c>
      <c r="H78" s="82">
        <v>0</v>
      </c>
      <c r="AC78" s="57"/>
    </row>
    <row r="79" spans="2:29" ht="12.75" x14ac:dyDescent="0.2">
      <c r="B79" s="42"/>
      <c r="C79" s="63"/>
      <c r="D79" s="77"/>
      <c r="E79" s="86"/>
      <c r="F79" s="86"/>
      <c r="G79" s="79"/>
      <c r="H79" s="71"/>
      <c r="AC79" s="57"/>
    </row>
    <row r="80" spans="2:29" ht="12.75" x14ac:dyDescent="0.2">
      <c r="B80" s="42"/>
      <c r="C80" s="63"/>
      <c r="D80" s="77"/>
      <c r="E80" s="86"/>
      <c r="F80" s="85" t="s">
        <v>251</v>
      </c>
      <c r="G80" s="75">
        <f>+G64+G69</f>
        <v>33853737438.429996</v>
      </c>
      <c r="H80" s="73">
        <v>21517566090.320004</v>
      </c>
      <c r="AC80" s="57"/>
    </row>
    <row r="81" spans="2:29" ht="12.75" x14ac:dyDescent="0.2">
      <c r="B81" s="42"/>
      <c r="C81" s="63"/>
      <c r="D81" s="77"/>
      <c r="E81" s="86"/>
      <c r="F81" s="86"/>
      <c r="G81" s="79"/>
      <c r="H81" s="71"/>
      <c r="AC81" s="57"/>
    </row>
    <row r="82" spans="2:29" ht="12.75" x14ac:dyDescent="0.2">
      <c r="B82" s="42"/>
      <c r="C82" s="63"/>
      <c r="D82" s="77"/>
      <c r="E82" s="86"/>
      <c r="F82" s="85" t="s">
        <v>252</v>
      </c>
      <c r="G82" s="75">
        <f>+G60+G80</f>
        <v>59327383162.979996</v>
      </c>
      <c r="H82" s="73">
        <v>49790924640.600006</v>
      </c>
      <c r="AC82" s="57"/>
    </row>
    <row r="83" spans="2:29" ht="12.75" thickBot="1" x14ac:dyDescent="0.25">
      <c r="B83" s="43"/>
      <c r="C83" s="66"/>
      <c r="D83" s="68"/>
      <c r="E83" s="44"/>
      <c r="F83" s="45"/>
      <c r="G83" s="67"/>
      <c r="H83" s="70"/>
      <c r="AC83" s="57"/>
    </row>
    <row r="84" spans="2:29" x14ac:dyDescent="0.2">
      <c r="G84" s="81"/>
    </row>
    <row r="85" spans="2:29" x14ac:dyDescent="0.2">
      <c r="C85" s="81"/>
      <c r="G85" s="57"/>
      <c r="H85" s="57"/>
    </row>
    <row r="86" spans="2:29" ht="12.75" x14ac:dyDescent="0.2">
      <c r="G86" s="81"/>
      <c r="H86" s="87"/>
    </row>
    <row r="87" spans="2:29" x14ac:dyDescent="0.2">
      <c r="G87" s="81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SAR</cp:lastModifiedBy>
  <cp:lastPrinted>2023-04-27T02:56:48Z</cp:lastPrinted>
  <dcterms:created xsi:type="dcterms:W3CDTF">2006-05-18T10:01:57Z</dcterms:created>
  <dcterms:modified xsi:type="dcterms:W3CDTF">2023-04-27T02:58:07Z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